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5" i="1"/>
  <c r="B25"/>
  <c r="D24"/>
  <c r="D23"/>
  <c r="D22"/>
  <c r="D19"/>
  <c r="C18"/>
  <c r="B17"/>
  <c r="D17" s="1"/>
  <c r="D16"/>
  <c r="D15"/>
  <c r="D14"/>
  <c r="C14"/>
  <c r="D13"/>
  <c r="D12"/>
  <c r="D11"/>
  <c r="C8"/>
  <c r="B8"/>
  <c r="D8" s="1"/>
  <c r="D7"/>
  <c r="D6"/>
  <c r="D5"/>
  <c r="D4"/>
  <c r="D25" l="1"/>
  <c r="C20"/>
  <c r="B18"/>
  <c r="B20" l="1"/>
  <c r="D20" s="1"/>
  <c r="D18"/>
</calcChain>
</file>

<file path=xl/sharedStrings.xml><?xml version="1.0" encoding="utf-8"?>
<sst xmlns="http://schemas.openxmlformats.org/spreadsheetml/2006/main" count="25" uniqueCount="25">
  <si>
    <t>Crompton Greaves Ltd.</t>
  </si>
  <si>
    <t xml:space="preserve">Mar '11 </t>
  </si>
  <si>
    <t>Mar '10</t>
  </si>
  <si>
    <t>Difference</t>
  </si>
  <si>
    <t>Sources Of Funds / Liabilities</t>
  </si>
  <si>
    <t xml:space="preserve">Equity Share Capital </t>
  </si>
  <si>
    <t xml:space="preserve">Reserves </t>
  </si>
  <si>
    <t xml:space="preserve">Secured Loans </t>
  </si>
  <si>
    <t xml:space="preserve">Unsecured Loans </t>
  </si>
  <si>
    <t xml:space="preserve">Total Liabilities </t>
  </si>
  <si>
    <t>Application Of Funds / Assets</t>
  </si>
  <si>
    <t xml:space="preserve">Gross Block </t>
  </si>
  <si>
    <t xml:space="preserve">Less: Accum. Depreciation </t>
  </si>
  <si>
    <t xml:space="preserve">Net Block </t>
  </si>
  <si>
    <t xml:space="preserve">Investments </t>
  </si>
  <si>
    <t xml:space="preserve">Inventories </t>
  </si>
  <si>
    <t xml:space="preserve">Sundry Debtors </t>
  </si>
  <si>
    <t xml:space="preserve">Cash and Bank Balance </t>
  </si>
  <si>
    <t xml:space="preserve">Total Current Assets </t>
  </si>
  <si>
    <t xml:space="preserve">Current Liabilities </t>
  </si>
  <si>
    <t xml:space="preserve">Total Assets </t>
  </si>
  <si>
    <t>Contingent Liabilities</t>
  </si>
  <si>
    <t xml:space="preserve">Sales Turnover </t>
  </si>
  <si>
    <t>Interest Paid</t>
  </si>
  <si>
    <t>Operating Costs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</si>
</sst>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0" borderId="3" xfId="0" applyBorder="1"/>
    <xf numFmtId="1" fontId="0" fillId="0" borderId="2" xfId="0" applyNumberFormat="1" applyBorder="1"/>
    <xf numFmtId="1" fontId="1" fillId="0" borderId="2" xfId="0" applyNumberFormat="1" applyFont="1" applyBorder="1"/>
    <xf numFmtId="3" fontId="0" fillId="0" borderId="2" xfId="0" applyNumberFormat="1" applyBorder="1"/>
    <xf numFmtId="3" fontId="1" fillId="0" borderId="2" xfId="0" applyNumberFormat="1" applyFont="1" applyBorder="1"/>
    <xf numFmtId="0" fontId="1" fillId="0" borderId="4" xfId="0" applyFont="1" applyBorder="1"/>
    <xf numFmtId="0" fontId="0" fillId="0" borderId="1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sqref="A1:D25"/>
    </sheetView>
  </sheetViews>
  <sheetFormatPr defaultRowHeight="15"/>
  <sheetData>
    <row r="1" spans="1:4">
      <c r="A1" t="s">
        <v>0</v>
      </c>
    </row>
    <row r="2" spans="1:4">
      <c r="A2" s="1"/>
      <c r="B2" s="2" t="s">
        <v>1</v>
      </c>
      <c r="C2" s="2" t="s">
        <v>2</v>
      </c>
      <c r="D2" s="3" t="s">
        <v>3</v>
      </c>
    </row>
    <row r="3" spans="1:4">
      <c r="A3" s="4" t="s">
        <v>4</v>
      </c>
      <c r="B3" s="5"/>
      <c r="C3" s="5"/>
      <c r="D3" s="5"/>
    </row>
    <row r="4" spans="1:4">
      <c r="A4" s="6" t="s">
        <v>5</v>
      </c>
      <c r="B4" s="7">
        <v>300</v>
      </c>
      <c r="C4" s="7">
        <v>128.30000000000001</v>
      </c>
      <c r="D4" s="7">
        <f>B4-C4</f>
        <v>171.7</v>
      </c>
    </row>
    <row r="5" spans="1:4">
      <c r="A5" s="6" t="s">
        <v>6</v>
      </c>
      <c r="B5" s="7">
        <v>2161.5100000000002</v>
      </c>
      <c r="C5" s="7">
        <v>1622</v>
      </c>
      <c r="D5" s="7">
        <f>B5-C5</f>
        <v>539.51000000000022</v>
      </c>
    </row>
    <row r="6" spans="1:4">
      <c r="A6" s="6" t="s">
        <v>7</v>
      </c>
      <c r="B6" s="7">
        <v>16</v>
      </c>
      <c r="C6" s="7">
        <v>13.82</v>
      </c>
      <c r="D6" s="7">
        <f>B6-C6</f>
        <v>2.1799999999999997</v>
      </c>
    </row>
    <row r="7" spans="1:4">
      <c r="A7" s="6" t="s">
        <v>8</v>
      </c>
      <c r="B7" s="7">
        <v>5.17</v>
      </c>
      <c r="C7" s="7">
        <v>12.96</v>
      </c>
      <c r="D7" s="7">
        <f>B7-C7</f>
        <v>-7.7900000000000009</v>
      </c>
    </row>
    <row r="8" spans="1:4">
      <c r="A8" s="4" t="s">
        <v>9</v>
      </c>
      <c r="B8" s="8">
        <f>SUM(B4:B7)</f>
        <v>2482.6800000000003</v>
      </c>
      <c r="C8" s="8">
        <f>SUM(C4:C7)</f>
        <v>1777.08</v>
      </c>
      <c r="D8" s="7">
        <f>B8-C8</f>
        <v>705.60000000000036</v>
      </c>
    </row>
    <row r="9" spans="1:4">
      <c r="A9" s="6"/>
      <c r="B9" s="5"/>
      <c r="C9" s="5"/>
      <c r="D9" s="5"/>
    </row>
    <row r="10" spans="1:4">
      <c r="A10" s="4" t="s">
        <v>10</v>
      </c>
      <c r="B10" s="5"/>
      <c r="C10" s="5"/>
      <c r="D10" s="5"/>
    </row>
    <row r="11" spans="1:4">
      <c r="A11" s="6" t="s">
        <v>11</v>
      </c>
      <c r="B11" s="9">
        <v>1604.18</v>
      </c>
      <c r="C11" s="9">
        <v>1171.5</v>
      </c>
      <c r="D11" s="7">
        <f t="shared" ref="D11:D25" si="0">B11-C11</f>
        <v>432.68000000000006</v>
      </c>
    </row>
    <row r="12" spans="1:4">
      <c r="A12" s="6" t="s">
        <v>12</v>
      </c>
      <c r="B12" s="9">
        <v>728.88</v>
      </c>
      <c r="C12" s="9">
        <v>637.59</v>
      </c>
      <c r="D12" s="7">
        <f t="shared" si="0"/>
        <v>91.289999999999964</v>
      </c>
    </row>
    <row r="13" spans="1:4">
      <c r="A13" s="6" t="s">
        <v>13</v>
      </c>
      <c r="B13" s="10">
        <v>875.3</v>
      </c>
      <c r="C13" s="10">
        <v>533.80999999999995</v>
      </c>
      <c r="D13" s="7">
        <f t="shared" si="0"/>
        <v>341.49</v>
      </c>
    </row>
    <row r="14" spans="1:4">
      <c r="A14" s="6" t="s">
        <v>14</v>
      </c>
      <c r="B14" s="10">
        <v>1450</v>
      </c>
      <c r="C14" s="10">
        <f>688.06+461</f>
        <v>1149.06</v>
      </c>
      <c r="D14" s="7">
        <f t="shared" si="0"/>
        <v>300.94000000000005</v>
      </c>
    </row>
    <row r="15" spans="1:4">
      <c r="A15" s="6" t="s">
        <v>15</v>
      </c>
      <c r="B15" s="9">
        <v>405.72</v>
      </c>
      <c r="C15" s="9">
        <v>303.52999999999997</v>
      </c>
      <c r="D15" s="7">
        <f t="shared" si="0"/>
        <v>102.19000000000005</v>
      </c>
    </row>
    <row r="16" spans="1:4">
      <c r="A16" s="6" t="s">
        <v>16</v>
      </c>
      <c r="B16" s="9">
        <v>1024</v>
      </c>
      <c r="C16" s="9">
        <v>1212.79</v>
      </c>
      <c r="D16" s="7">
        <f t="shared" si="0"/>
        <v>-188.78999999999996</v>
      </c>
    </row>
    <row r="17" spans="1:4">
      <c r="A17" s="6" t="s">
        <v>17</v>
      </c>
      <c r="B17" s="9">
        <f>124.22+238</f>
        <v>362.22</v>
      </c>
      <c r="C17" s="9">
        <v>112.43</v>
      </c>
      <c r="D17" s="7">
        <f t="shared" si="0"/>
        <v>249.79000000000002</v>
      </c>
    </row>
    <row r="18" spans="1:4">
      <c r="A18" s="6" t="s">
        <v>18</v>
      </c>
      <c r="B18" s="10">
        <f>SUM(B15:B17)</f>
        <v>1791.94</v>
      </c>
      <c r="C18" s="10">
        <f>SUM(C15:C17)</f>
        <v>1628.75</v>
      </c>
      <c r="D18" s="7">
        <f t="shared" si="0"/>
        <v>163.19000000000005</v>
      </c>
    </row>
    <row r="19" spans="1:4">
      <c r="A19" s="6" t="s">
        <v>19</v>
      </c>
      <c r="B19" s="10">
        <v>1634.38</v>
      </c>
      <c r="C19" s="10">
        <v>1534.63</v>
      </c>
      <c r="D19" s="7">
        <f t="shared" si="0"/>
        <v>99.75</v>
      </c>
    </row>
    <row r="20" spans="1:4">
      <c r="A20" s="11" t="s">
        <v>20</v>
      </c>
      <c r="B20" s="10">
        <f>B13+B14+B18-B19</f>
        <v>2482.8599999999997</v>
      </c>
      <c r="C20" s="10">
        <f>C13+C14+C18-C19</f>
        <v>1776.9899999999998</v>
      </c>
      <c r="D20" s="7">
        <f t="shared" si="0"/>
        <v>705.86999999999989</v>
      </c>
    </row>
    <row r="21" spans="1:4">
      <c r="A21" s="5"/>
      <c r="B21" s="5"/>
      <c r="C21" s="5"/>
      <c r="D21" s="5"/>
    </row>
    <row r="22" spans="1:4">
      <c r="A22" s="12" t="s">
        <v>21</v>
      </c>
      <c r="B22" s="10">
        <v>1580</v>
      </c>
      <c r="C22" s="10">
        <v>1450</v>
      </c>
      <c r="D22" s="7">
        <f>B22-C22</f>
        <v>130</v>
      </c>
    </row>
    <row r="23" spans="1:4">
      <c r="A23" s="12" t="s">
        <v>22</v>
      </c>
      <c r="B23" s="9">
        <v>6411.18</v>
      </c>
      <c r="C23" s="9">
        <v>5627.68</v>
      </c>
      <c r="D23" s="7">
        <f t="shared" si="0"/>
        <v>783.5</v>
      </c>
    </row>
    <row r="24" spans="1:4">
      <c r="A24" s="13" t="s">
        <v>23</v>
      </c>
      <c r="B24" s="9">
        <v>20.69</v>
      </c>
      <c r="C24" s="9">
        <v>20</v>
      </c>
      <c r="D24" s="7">
        <f>B24-C24</f>
        <v>0.69000000000000128</v>
      </c>
    </row>
    <row r="25" spans="1:4">
      <c r="A25" s="13" t="s">
        <v>24</v>
      </c>
      <c r="B25" s="9">
        <f>B23*0.4</f>
        <v>2564.4720000000002</v>
      </c>
      <c r="C25" s="9">
        <f>C23*0.4</f>
        <v>2251.0720000000001</v>
      </c>
      <c r="D25" s="7">
        <f t="shared" si="0"/>
        <v>313.40000000000009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BHARATI_</dc:creator>
  <cp:lastModifiedBy>BHARATI_</cp:lastModifiedBy>
  <dcterms:created xsi:type="dcterms:W3CDTF">2013-05-08T06:05:37Z</dcterms:created>
  <dcterms:modified xsi:type="dcterms:W3CDTF">2013-05-08T06:08:37Z</dcterms:modified>
</cp:coreProperties>
</file>